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30" windowWidth="19440" windowHeight="7815"/>
  </bookViews>
  <sheets>
    <sheet name="REDDEDİLEN ÜRÜNLER-10" sheetId="46" r:id="rId1"/>
  </sheets>
  <definedNames>
    <definedName name="_xlnm._FilterDatabase" localSheetId="0" hidden="1">'REDDEDİLEN ÜRÜNLER-10'!$A$1:$N$60</definedName>
    <definedName name="AyToplamlari">#REF!</definedName>
    <definedName name="GenelToplamKg1">#REF!</definedName>
    <definedName name="GenelToplamKg2">#REF!</definedName>
    <definedName name="_xlnm.Print_Area" localSheetId="0">'REDDEDİLEN ÜRÜNLER-10'!$B$1:$M$1</definedName>
    <definedName name="ToplamUOM">#REF!</definedName>
    <definedName name="Veriler" localSheetId="0">'REDDEDİLEN ÜRÜNLER-10'!$A$1:$N$60</definedName>
    <definedName name="Veriler">'REDDEDİLEN ÜRÜNLER-10'!$A$1:$N$61</definedName>
  </definedNames>
  <calcPr calcId="145621"/>
</workbook>
</file>

<file path=xl/calcChain.xml><?xml version="1.0" encoding="utf-8"?>
<calcChain xmlns="http://schemas.openxmlformats.org/spreadsheetml/2006/main">
  <c r="D8" i="46" l="1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7" i="46"/>
  <c r="L61" i="46" l="1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M41" i="46"/>
  <c r="M40" i="46"/>
  <c r="M39" i="46"/>
  <c r="M38" i="46"/>
  <c r="M37" i="46"/>
  <c r="M36" i="46"/>
  <c r="M35" i="46"/>
  <c r="M34" i="46"/>
  <c r="M33" i="46"/>
  <c r="M32" i="46"/>
  <c r="M31" i="46"/>
  <c r="M30" i="46"/>
  <c r="M29" i="46"/>
  <c r="M28" i="46"/>
  <c r="M27" i="46"/>
  <c r="M26" i="46"/>
  <c r="M25" i="46"/>
  <c r="M24" i="46"/>
  <c r="M23" i="46"/>
  <c r="M22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9" i="46"/>
  <c r="M8" i="46"/>
  <c r="M7" i="46"/>
  <c r="M6" i="46"/>
  <c r="M5" i="46"/>
  <c r="M4" i="46"/>
  <c r="M3" i="46"/>
  <c r="M2" i="46"/>
</calcChain>
</file>

<file path=xl/sharedStrings.xml><?xml version="1.0" encoding="utf-8"?>
<sst xmlns="http://schemas.openxmlformats.org/spreadsheetml/2006/main" count="485" uniqueCount="184">
  <si>
    <t>UOM No</t>
  </si>
  <si>
    <t>ÜRÜNÜN KODU</t>
  </si>
  <si>
    <t>PARTİ NUMARASI</t>
  </si>
  <si>
    <t>MİKTARI (KG)</t>
  </si>
  <si>
    <t>AY</t>
  </si>
  <si>
    <t>İŞLEM TARİHİ</t>
  </si>
  <si>
    <t>REDDEDİLME SEBEBİ</t>
  </si>
  <si>
    <t>SEKTÖR</t>
  </si>
  <si>
    <t>HATA KAYNAĞI</t>
  </si>
  <si>
    <t>DURUM GÜNCEL</t>
  </si>
  <si>
    <t xml:space="preserve">MİKTAR </t>
  </si>
  <si>
    <t>DEĞERLENDİRİLEN-İMHA OLAN MİKTAR</t>
  </si>
  <si>
    <t>STOK DURUMU</t>
  </si>
  <si>
    <t>sorumlu</t>
  </si>
  <si>
    <t>520-3358</t>
  </si>
  <si>
    <t xml:space="preserve">OCAK </t>
  </si>
  <si>
    <t>YAPIŞMA</t>
  </si>
  <si>
    <t>SANAYİ</t>
  </si>
  <si>
    <t xml:space="preserve">BELİRSİZ </t>
  </si>
  <si>
    <t>AÖ-AS</t>
  </si>
  <si>
    <t>2</t>
  </si>
  <si>
    <t>661-2659</t>
  </si>
  <si>
    <t>RENK</t>
  </si>
  <si>
    <t>ARGE</t>
  </si>
  <si>
    <t>FK</t>
  </si>
  <si>
    <t>3</t>
  </si>
  <si>
    <t>368-7206</t>
  </si>
  <si>
    <t>YÜZME</t>
  </si>
  <si>
    <t xml:space="preserve">DEĞERLENDİRİLDİ </t>
  </si>
  <si>
    <t>OZ</t>
  </si>
  <si>
    <t>4</t>
  </si>
  <si>
    <t>200-9212</t>
  </si>
  <si>
    <t>ÜRETİM</t>
  </si>
  <si>
    <t>FÇ</t>
  </si>
  <si>
    <t>5</t>
  </si>
  <si>
    <t>155-1206</t>
  </si>
  <si>
    <t>HAMMADDE KAYNAKLI</t>
  </si>
  <si>
    <t>AK</t>
  </si>
  <si>
    <t>6</t>
  </si>
  <si>
    <t>602-1073</t>
  </si>
  <si>
    <t>EÇ</t>
  </si>
  <si>
    <t>7</t>
  </si>
  <si>
    <t>141-7615</t>
  </si>
  <si>
    <t>OTB</t>
  </si>
  <si>
    <t>KALİTE</t>
  </si>
  <si>
    <t>İS</t>
  </si>
  <si>
    <t>8</t>
  </si>
  <si>
    <t>ŞUBAT</t>
  </si>
  <si>
    <t>9</t>
  </si>
  <si>
    <t>537-7977</t>
  </si>
  <si>
    <t>DENİZ</t>
  </si>
  <si>
    <t>10</t>
  </si>
  <si>
    <t>841-0602</t>
  </si>
  <si>
    <t>AS</t>
  </si>
  <si>
    <t>11</t>
  </si>
  <si>
    <t>671-1487</t>
  </si>
  <si>
    <t>12</t>
  </si>
  <si>
    <t>036-8226</t>
  </si>
  <si>
    <t>KURUMA</t>
  </si>
  <si>
    <t>SENTETİK</t>
  </si>
  <si>
    <t>ES</t>
  </si>
  <si>
    <t>13</t>
  </si>
  <si>
    <t>118-5264</t>
  </si>
  <si>
    <t xml:space="preserve">RENK MİX ARGE </t>
  </si>
  <si>
    <t>DD</t>
  </si>
  <si>
    <t>14</t>
  </si>
  <si>
    <t>110-1203</t>
  </si>
  <si>
    <t xml:space="preserve">SANAYİ ARGE </t>
  </si>
  <si>
    <t>15</t>
  </si>
  <si>
    <t>125-7489</t>
  </si>
  <si>
    <t>MART</t>
  </si>
  <si>
    <t>STOK</t>
  </si>
  <si>
    <t>16</t>
  </si>
  <si>
    <t>431-5038</t>
  </si>
  <si>
    <t>17</t>
  </si>
  <si>
    <t>18</t>
  </si>
  <si>
    <t>599-9521</t>
  </si>
  <si>
    <t>VİSKOZİTE</t>
  </si>
  <si>
    <t>ÖCŞ</t>
  </si>
  <si>
    <t>19</t>
  </si>
  <si>
    <t>20</t>
  </si>
  <si>
    <t>574-1821</t>
  </si>
  <si>
    <t>YARIÜRÜN</t>
  </si>
  <si>
    <t>21</t>
  </si>
  <si>
    <t>129-6793</t>
  </si>
  <si>
    <t>22</t>
  </si>
  <si>
    <t>321-7396</t>
  </si>
  <si>
    <t>23</t>
  </si>
  <si>
    <t>701-1280</t>
  </si>
  <si>
    <t>24</t>
  </si>
  <si>
    <t>458-7402</t>
  </si>
  <si>
    <t xml:space="preserve">HATALI HAMMADDE ETİKETLEME </t>
  </si>
  <si>
    <t>COIL</t>
  </si>
  <si>
    <t>LOJİSTİK</t>
  </si>
  <si>
    <t>İMHA</t>
  </si>
  <si>
    <t>ÖA</t>
  </si>
  <si>
    <t>25</t>
  </si>
  <si>
    <t>321-2736</t>
  </si>
  <si>
    <t>26</t>
  </si>
  <si>
    <t>318-4813</t>
  </si>
  <si>
    <t>27</t>
  </si>
  <si>
    <t>431-4143</t>
  </si>
  <si>
    <t>28</t>
  </si>
  <si>
    <t>152-7227</t>
  </si>
  <si>
    <t>29</t>
  </si>
  <si>
    <t>110-7199</t>
  </si>
  <si>
    <t>30</t>
  </si>
  <si>
    <t>321-7900</t>
  </si>
  <si>
    <t>ÖC</t>
  </si>
  <si>
    <t>31</t>
  </si>
  <si>
    <t>010-6870</t>
  </si>
  <si>
    <t>32</t>
  </si>
  <si>
    <t>311-6368</t>
  </si>
  <si>
    <t>NİSAN</t>
  </si>
  <si>
    <t>MOBİLYA</t>
  </si>
  <si>
    <t>33</t>
  </si>
  <si>
    <t>545-1010</t>
  </si>
  <si>
    <t>34</t>
  </si>
  <si>
    <t>594-0020</t>
  </si>
  <si>
    <t>FORMÜL</t>
  </si>
  <si>
    <t>DY</t>
  </si>
  <si>
    <t>35</t>
  </si>
  <si>
    <t>051-1872</t>
  </si>
  <si>
    <t>MAYIS</t>
  </si>
  <si>
    <t>36</t>
  </si>
  <si>
    <t>601-1051</t>
  </si>
  <si>
    <t>ÖK</t>
  </si>
  <si>
    <t>37</t>
  </si>
  <si>
    <t>317-7285</t>
  </si>
  <si>
    <t>ATIL DEĞERLENDİRME</t>
  </si>
  <si>
    <t>38</t>
  </si>
  <si>
    <t>621-1385</t>
  </si>
  <si>
    <t>39</t>
  </si>
  <si>
    <t>341-6087</t>
  </si>
  <si>
    <t>40</t>
  </si>
  <si>
    <t>341-6147</t>
  </si>
  <si>
    <t>41</t>
  </si>
  <si>
    <t>602-1148</t>
  </si>
  <si>
    <t>42</t>
  </si>
  <si>
    <t>251-7487</t>
  </si>
  <si>
    <t>43</t>
  </si>
  <si>
    <t>458-2541</t>
  </si>
  <si>
    <t>44</t>
  </si>
  <si>
    <t>701-1380</t>
  </si>
  <si>
    <t>45</t>
  </si>
  <si>
    <t>HAZİRAN</t>
  </si>
  <si>
    <t>46</t>
  </si>
  <si>
    <t>701-1210</t>
  </si>
  <si>
    <t>47</t>
  </si>
  <si>
    <t>671-1290</t>
  </si>
  <si>
    <t>NÜ</t>
  </si>
  <si>
    <t>48</t>
  </si>
  <si>
    <t>621-1100</t>
  </si>
  <si>
    <t>49</t>
  </si>
  <si>
    <t>591-7665</t>
  </si>
  <si>
    <t>ÖŞ</t>
  </si>
  <si>
    <t>50</t>
  </si>
  <si>
    <t>251-1703</t>
  </si>
  <si>
    <t>AÖ</t>
  </si>
  <si>
    <t>51</t>
  </si>
  <si>
    <t>119-7416</t>
  </si>
  <si>
    <t>52</t>
  </si>
  <si>
    <t>520-8747</t>
  </si>
  <si>
    <t>JELLEŞME</t>
  </si>
  <si>
    <t>53</t>
  </si>
  <si>
    <t>317-2298</t>
  </si>
  <si>
    <t>54</t>
  </si>
  <si>
    <t>323-0282</t>
  </si>
  <si>
    <t>55</t>
  </si>
  <si>
    <t>593-9420</t>
  </si>
  <si>
    <t>TEMMUZ</t>
  </si>
  <si>
    <t>56</t>
  </si>
  <si>
    <t>114-7676</t>
  </si>
  <si>
    <t>57</t>
  </si>
  <si>
    <t>507-9249</t>
  </si>
  <si>
    <t>YÜZEY PROBLEMİ</t>
  </si>
  <si>
    <t>AĞUSTOS</t>
  </si>
  <si>
    <t xml:space="preserve">EFEKT </t>
  </si>
  <si>
    <t>PARLAKLIK</t>
  </si>
  <si>
    <t>HAMMADDE</t>
  </si>
  <si>
    <t>58</t>
  </si>
  <si>
    <t>311-1436</t>
  </si>
  <si>
    <t>59</t>
  </si>
  <si>
    <t>M31-1001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</si>
</sst>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62"/>
    </font>
    <font>
      <b/>
      <sz val="8"/>
      <color rgb="FFFF0000"/>
      <name val="Comic Sans MS"/>
      <family val="4"/>
      <charset val="162"/>
    </font>
    <font>
      <sz val="8"/>
      <color rgb="FFFF0000"/>
      <name val="Comic Sans MS"/>
      <family val="4"/>
      <charset val="162"/>
    </font>
    <font>
      <sz val="8"/>
      <color rgb="FF002060"/>
      <name val="Comic Sans MS"/>
      <family val="4"/>
      <charset val="162"/>
    </font>
    <font>
      <sz val="8"/>
      <color indexed="62"/>
      <name val="Comic Sans MS"/>
      <family val="4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1"/>
  <sheetViews>
    <sheetView tabSelected="1" zoomScale="85" zoomScaleNormal="85" workbookViewId="0">
      <pane xSplit="5" ySplit="1" topLeftCell="I2" activePane="bottomRight" state="frozen"/>
      <selection pane="topRight" activeCell="G1" sqref="G1"/>
      <selection pane="bottomLeft" activeCell="A3" sqref="A3"/>
      <selection pane="bottomRight" activeCell="I6" sqref="I6"/>
    </sheetView>
  </sheetViews>
  <sheetFormatPr defaultRowHeight="50.1" customHeight="1" x14ac:dyDescent="0.2"/>
  <cols>
    <col min="1" max="1" width="13.7109375" style="7" customWidth="1"/>
    <col min="2" max="2" width="11.140625" style="8" customWidth="1"/>
    <col min="3" max="3" width="13" style="8" customWidth="1"/>
    <col min="4" max="5" width="10.28515625" style="8" customWidth="1"/>
    <col min="6" max="6" width="12" style="8" customWidth="1"/>
    <col min="7" max="7" width="21.5703125" style="8" customWidth="1"/>
    <col min="8" max="8" width="12" style="8" customWidth="1"/>
    <col min="9" max="9" width="16.28515625" style="8" customWidth="1"/>
    <col min="10" max="10" width="31.42578125" style="8" customWidth="1"/>
    <col min="11" max="11" width="31.42578125" style="8" hidden="1" customWidth="1"/>
    <col min="12" max="12" width="31.42578125" style="8" customWidth="1"/>
    <col min="13" max="13" width="14.28515625" style="8" customWidth="1"/>
    <col min="14" max="14" width="9.140625" style="8"/>
    <col min="15" max="15" width="28.140625" style="8" customWidth="1"/>
    <col min="16" max="16384" width="9.140625" style="8"/>
  </cols>
  <sheetData>
    <row r="1" spans="1:14" s="3" customFormat="1" ht="72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s="4" customFormat="1" ht="50.1" customHeight="1" x14ac:dyDescent="0.2">
      <c r="A2" s="4">
        <v>1</v>
      </c>
      <c r="B2" s="4" t="s">
        <v>14</v>
      </c>
      <c r="C2" s="4">
        <v>7917377</v>
      </c>
      <c r="D2" s="4">
        <v>475</v>
      </c>
      <c r="E2" s="4" t="s">
        <v>15</v>
      </c>
      <c r="F2" s="5">
        <v>40917</v>
      </c>
      <c r="G2" s="4" t="s">
        <v>16</v>
      </c>
      <c r="H2" s="4" t="s">
        <v>17</v>
      </c>
      <c r="I2" s="4" t="s">
        <v>18</v>
      </c>
      <c r="J2" s="4" t="s">
        <v>71</v>
      </c>
      <c r="K2" s="4">
        <v>475</v>
      </c>
      <c r="L2" s="4">
        <v>0</v>
      </c>
      <c r="M2" s="4">
        <f t="shared" ref="M2:M33" si="0">D2-L2</f>
        <v>475</v>
      </c>
      <c r="N2" s="4" t="s">
        <v>19</v>
      </c>
    </row>
    <row r="3" spans="1:14" s="4" customFormat="1" ht="50.1" customHeight="1" x14ac:dyDescent="0.2">
      <c r="A3" s="6" t="s">
        <v>20</v>
      </c>
      <c r="B3" s="4" t="s">
        <v>21</v>
      </c>
      <c r="C3" s="4">
        <v>7913668</v>
      </c>
      <c r="D3" s="4">
        <v>1500</v>
      </c>
      <c r="E3" s="4" t="s">
        <v>15</v>
      </c>
      <c r="F3" s="5">
        <v>40921</v>
      </c>
      <c r="G3" s="4" t="s">
        <v>22</v>
      </c>
      <c r="H3" s="8" t="s">
        <v>114</v>
      </c>
      <c r="I3" s="4" t="s">
        <v>23</v>
      </c>
      <c r="J3" s="4" t="s">
        <v>71</v>
      </c>
      <c r="K3" s="4">
        <v>1500</v>
      </c>
      <c r="L3" s="4">
        <v>1500</v>
      </c>
      <c r="M3" s="4">
        <f t="shared" si="0"/>
        <v>0</v>
      </c>
      <c r="N3" s="4" t="s">
        <v>24</v>
      </c>
    </row>
    <row r="4" spans="1:14" ht="50.1" customHeight="1" x14ac:dyDescent="0.2">
      <c r="A4" s="7" t="s">
        <v>25</v>
      </c>
      <c r="B4" s="8" t="s">
        <v>26</v>
      </c>
      <c r="C4" s="8">
        <v>7916655</v>
      </c>
      <c r="D4" s="8">
        <v>1200</v>
      </c>
      <c r="E4" s="8" t="s">
        <v>15</v>
      </c>
      <c r="F4" s="9">
        <v>40925</v>
      </c>
      <c r="G4" s="8" t="s">
        <v>27</v>
      </c>
      <c r="H4" s="8" t="s">
        <v>17</v>
      </c>
      <c r="I4" s="8" t="s">
        <v>23</v>
      </c>
      <c r="J4" s="4" t="s">
        <v>28</v>
      </c>
      <c r="K4" s="8">
        <v>1200</v>
      </c>
      <c r="L4" s="8">
        <v>1050</v>
      </c>
      <c r="M4" s="4">
        <f t="shared" si="0"/>
        <v>150</v>
      </c>
      <c r="N4" s="8" t="s">
        <v>29</v>
      </c>
    </row>
    <row r="5" spans="1:14" ht="50.1" customHeight="1" x14ac:dyDescent="0.2">
      <c r="A5" s="7" t="s">
        <v>30</v>
      </c>
      <c r="B5" s="8" t="s">
        <v>31</v>
      </c>
      <c r="C5" s="8">
        <v>7916833</v>
      </c>
      <c r="D5" s="8">
        <v>340</v>
      </c>
      <c r="E5" s="8" t="s">
        <v>15</v>
      </c>
      <c r="F5" s="9">
        <v>40927</v>
      </c>
      <c r="G5" s="4" t="s">
        <v>22</v>
      </c>
      <c r="H5" s="8" t="s">
        <v>17</v>
      </c>
      <c r="I5" s="8" t="s">
        <v>32</v>
      </c>
      <c r="J5" s="4" t="s">
        <v>28</v>
      </c>
      <c r="K5" s="8">
        <v>340</v>
      </c>
      <c r="L5" s="8">
        <v>340</v>
      </c>
      <c r="M5" s="4">
        <f t="shared" si="0"/>
        <v>0</v>
      </c>
      <c r="N5" s="8" t="s">
        <v>33</v>
      </c>
    </row>
    <row r="6" spans="1:14" s="11" customFormat="1" ht="50.1" customHeight="1" x14ac:dyDescent="0.2">
      <c r="A6" s="10" t="s">
        <v>34</v>
      </c>
      <c r="B6" s="11" t="s">
        <v>35</v>
      </c>
      <c r="C6" s="11">
        <v>7917286</v>
      </c>
      <c r="D6" s="11">
        <v>305</v>
      </c>
      <c r="E6" s="11" t="s">
        <v>15</v>
      </c>
      <c r="F6" s="12">
        <v>40928</v>
      </c>
      <c r="G6" s="4" t="s">
        <v>22</v>
      </c>
      <c r="H6" s="11" t="s">
        <v>17</v>
      </c>
      <c r="I6" s="11" t="s">
        <v>36</v>
      </c>
      <c r="J6" s="4" t="s">
        <v>28</v>
      </c>
      <c r="K6" s="11">
        <v>305</v>
      </c>
      <c r="L6" s="11">
        <v>305</v>
      </c>
      <c r="M6" s="4">
        <f t="shared" si="0"/>
        <v>0</v>
      </c>
      <c r="N6" s="11" t="s">
        <v>37</v>
      </c>
    </row>
    <row r="7" spans="1:14" ht="50.1" customHeight="1" x14ac:dyDescent="0.2">
      <c r="A7" s="7" t="s">
        <v>38</v>
      </c>
      <c r="B7" s="8" t="s">
        <v>39</v>
      </c>
      <c r="C7" s="8">
        <v>7916015</v>
      </c>
      <c r="D7" s="8">
        <f ca="1">ROUND(200 +300*RAND(),0)</f>
        <v>379</v>
      </c>
      <c r="E7" s="8" t="s">
        <v>15</v>
      </c>
      <c r="F7" s="9">
        <v>40932</v>
      </c>
      <c r="G7" s="4" t="s">
        <v>22</v>
      </c>
      <c r="H7" s="8" t="s">
        <v>114</v>
      </c>
      <c r="I7" s="8" t="s">
        <v>32</v>
      </c>
      <c r="J7" s="4" t="s">
        <v>71</v>
      </c>
      <c r="K7" s="8">
        <v>260</v>
      </c>
      <c r="L7" s="8">
        <v>260</v>
      </c>
      <c r="M7" s="4">
        <f t="shared" ca="1" si="0"/>
        <v>119</v>
      </c>
      <c r="N7" s="8" t="s">
        <v>40</v>
      </c>
    </row>
    <row r="8" spans="1:14" s="11" customFormat="1" ht="50.1" customHeight="1" x14ac:dyDescent="0.2">
      <c r="A8" s="10" t="s">
        <v>41</v>
      </c>
      <c r="B8" s="11" t="s">
        <v>42</v>
      </c>
      <c r="C8" s="11">
        <v>7921968</v>
      </c>
      <c r="D8" s="8">
        <f t="shared" ref="D8:D60" ca="1" si="1">ROUND(200 +300*RAND(),0)</f>
        <v>280</v>
      </c>
      <c r="E8" s="11" t="s">
        <v>15</v>
      </c>
      <c r="F8" s="12">
        <v>40938</v>
      </c>
      <c r="G8" s="4" t="s">
        <v>22</v>
      </c>
      <c r="H8" s="11" t="s">
        <v>43</v>
      </c>
      <c r="I8" s="11" t="s">
        <v>44</v>
      </c>
      <c r="J8" s="4" t="s">
        <v>71</v>
      </c>
      <c r="K8" s="11">
        <v>306</v>
      </c>
      <c r="L8" s="11">
        <v>0</v>
      </c>
      <c r="M8" s="4">
        <f t="shared" ca="1" si="0"/>
        <v>280</v>
      </c>
      <c r="N8" s="11" t="s">
        <v>45</v>
      </c>
    </row>
    <row r="9" spans="1:14" s="11" customFormat="1" ht="50.1" customHeight="1" x14ac:dyDescent="0.2">
      <c r="A9" s="10" t="s">
        <v>46</v>
      </c>
      <c r="B9" s="11" t="s">
        <v>21</v>
      </c>
      <c r="C9" s="11">
        <v>7920716</v>
      </c>
      <c r="D9" s="8">
        <f t="shared" ca="1" si="1"/>
        <v>457</v>
      </c>
      <c r="E9" s="11" t="s">
        <v>47</v>
      </c>
      <c r="F9" s="12">
        <v>40945</v>
      </c>
      <c r="G9" s="4" t="s">
        <v>22</v>
      </c>
      <c r="H9" s="8" t="s">
        <v>114</v>
      </c>
      <c r="I9" s="11" t="s">
        <v>32</v>
      </c>
      <c r="J9" s="4" t="s">
        <v>28</v>
      </c>
      <c r="K9" s="11">
        <v>2900</v>
      </c>
      <c r="L9" s="11">
        <v>2900</v>
      </c>
      <c r="M9" s="4">
        <f t="shared" ca="1" si="0"/>
        <v>-2443</v>
      </c>
      <c r="N9" s="11" t="s">
        <v>40</v>
      </c>
    </row>
    <row r="10" spans="1:14" s="11" customFormat="1" ht="12.75" x14ac:dyDescent="0.2">
      <c r="A10" s="10" t="s">
        <v>48</v>
      </c>
      <c r="B10" s="11" t="s">
        <v>49</v>
      </c>
      <c r="C10" s="11">
        <v>7917291</v>
      </c>
      <c r="D10" s="8">
        <f t="shared" ca="1" si="1"/>
        <v>427</v>
      </c>
      <c r="E10" s="11" t="s">
        <v>47</v>
      </c>
      <c r="F10" s="12">
        <v>40946</v>
      </c>
      <c r="G10" s="4" t="s">
        <v>22</v>
      </c>
      <c r="H10" s="11" t="s">
        <v>50</v>
      </c>
      <c r="I10" s="11" t="s">
        <v>23</v>
      </c>
      <c r="J10" s="4" t="s">
        <v>71</v>
      </c>
      <c r="K10" s="11">
        <v>900</v>
      </c>
      <c r="L10" s="11">
        <v>900</v>
      </c>
      <c r="M10" s="4">
        <f t="shared" ca="1" si="0"/>
        <v>-473</v>
      </c>
      <c r="N10" s="11" t="s">
        <v>29</v>
      </c>
    </row>
    <row r="11" spans="1:14" s="11" customFormat="1" ht="50.1" customHeight="1" x14ac:dyDescent="0.2">
      <c r="A11" s="10" t="s">
        <v>51</v>
      </c>
      <c r="B11" s="11" t="s">
        <v>52</v>
      </c>
      <c r="C11" s="11">
        <v>7919742</v>
      </c>
      <c r="D11" s="8">
        <f t="shared" ca="1" si="1"/>
        <v>410</v>
      </c>
      <c r="E11" s="11" t="s">
        <v>47</v>
      </c>
      <c r="F11" s="12">
        <v>40952</v>
      </c>
      <c r="G11" s="4" t="s">
        <v>22</v>
      </c>
      <c r="H11" s="11" t="s">
        <v>17</v>
      </c>
      <c r="I11" s="11" t="s">
        <v>18</v>
      </c>
      <c r="J11" s="4" t="s">
        <v>28</v>
      </c>
      <c r="K11" s="11">
        <v>1020</v>
      </c>
      <c r="L11" s="11">
        <v>328</v>
      </c>
      <c r="M11" s="4">
        <f t="shared" ca="1" si="0"/>
        <v>82</v>
      </c>
      <c r="N11" s="11" t="s">
        <v>53</v>
      </c>
    </row>
    <row r="12" spans="1:14" ht="50.1" customHeight="1" x14ac:dyDescent="0.2">
      <c r="A12" s="7" t="s">
        <v>54</v>
      </c>
      <c r="B12" s="8" t="s">
        <v>55</v>
      </c>
      <c r="C12" s="8">
        <v>7925156</v>
      </c>
      <c r="D12" s="8">
        <f t="shared" ca="1" si="1"/>
        <v>292</v>
      </c>
      <c r="E12" s="8" t="s">
        <v>47</v>
      </c>
      <c r="F12" s="9">
        <v>40952</v>
      </c>
      <c r="G12" s="8" t="s">
        <v>77</v>
      </c>
      <c r="H12" s="8" t="s">
        <v>114</v>
      </c>
      <c r="I12" s="8" t="s">
        <v>32</v>
      </c>
      <c r="J12" s="4" t="s">
        <v>71</v>
      </c>
      <c r="K12" s="8">
        <v>1450</v>
      </c>
      <c r="L12" s="8">
        <v>0</v>
      </c>
      <c r="M12" s="4">
        <f t="shared" ca="1" si="0"/>
        <v>292</v>
      </c>
      <c r="N12" s="8" t="s">
        <v>40</v>
      </c>
    </row>
    <row r="13" spans="1:14" s="11" customFormat="1" ht="50.1" customHeight="1" x14ac:dyDescent="0.2">
      <c r="A13" s="10" t="s">
        <v>56</v>
      </c>
      <c r="B13" s="11" t="s">
        <v>57</v>
      </c>
      <c r="C13" s="11">
        <v>7918534</v>
      </c>
      <c r="D13" s="8">
        <f t="shared" ca="1" si="1"/>
        <v>419</v>
      </c>
      <c r="E13" s="11" t="s">
        <v>47</v>
      </c>
      <c r="F13" s="12">
        <v>40953</v>
      </c>
      <c r="G13" s="11" t="s">
        <v>58</v>
      </c>
      <c r="H13" s="11" t="s">
        <v>59</v>
      </c>
      <c r="I13" s="11" t="s">
        <v>18</v>
      </c>
      <c r="J13" s="4" t="s">
        <v>71</v>
      </c>
      <c r="K13" s="11">
        <v>2750</v>
      </c>
      <c r="L13" s="11">
        <v>2750</v>
      </c>
      <c r="M13" s="4">
        <f t="shared" ca="1" si="0"/>
        <v>-2331</v>
      </c>
      <c r="N13" s="11" t="s">
        <v>60</v>
      </c>
    </row>
    <row r="14" spans="1:14" ht="50.1" customHeight="1" x14ac:dyDescent="0.2">
      <c r="A14" s="7" t="s">
        <v>61</v>
      </c>
      <c r="B14" s="8" t="s">
        <v>62</v>
      </c>
      <c r="C14" s="8">
        <v>7928453</v>
      </c>
      <c r="D14" s="8">
        <f t="shared" ca="1" si="1"/>
        <v>461</v>
      </c>
      <c r="E14" s="8" t="s">
        <v>47</v>
      </c>
      <c r="F14" s="9">
        <v>40962</v>
      </c>
      <c r="G14" s="8" t="s">
        <v>119</v>
      </c>
      <c r="H14" s="8" t="s">
        <v>43</v>
      </c>
      <c r="I14" s="8" t="s">
        <v>63</v>
      </c>
      <c r="J14" s="4" t="s">
        <v>71</v>
      </c>
      <c r="K14" s="8">
        <v>309</v>
      </c>
      <c r="L14" s="8">
        <v>309</v>
      </c>
      <c r="M14" s="4">
        <f t="shared" ca="1" si="0"/>
        <v>152</v>
      </c>
      <c r="N14" s="8" t="s">
        <v>64</v>
      </c>
    </row>
    <row r="15" spans="1:14" ht="50.1" customHeight="1" x14ac:dyDescent="0.2">
      <c r="A15" s="7" t="s">
        <v>65</v>
      </c>
      <c r="B15" s="8" t="s">
        <v>66</v>
      </c>
      <c r="C15" s="8">
        <v>7930480</v>
      </c>
      <c r="D15" s="8">
        <f t="shared" ca="1" si="1"/>
        <v>434</v>
      </c>
      <c r="E15" s="8" t="s">
        <v>47</v>
      </c>
      <c r="F15" s="9">
        <v>40962</v>
      </c>
      <c r="G15" s="4" t="s">
        <v>22</v>
      </c>
      <c r="H15" s="8" t="s">
        <v>17</v>
      </c>
      <c r="I15" s="8" t="s">
        <v>67</v>
      </c>
      <c r="J15" s="4" t="s">
        <v>71</v>
      </c>
      <c r="K15" s="8">
        <v>430</v>
      </c>
      <c r="L15" s="8">
        <v>430</v>
      </c>
      <c r="M15" s="4">
        <f t="shared" ca="1" si="0"/>
        <v>4</v>
      </c>
      <c r="N15" s="8" t="s">
        <v>29</v>
      </c>
    </row>
    <row r="16" spans="1:14" ht="50.1" customHeight="1" x14ac:dyDescent="0.2">
      <c r="A16" s="7" t="s">
        <v>68</v>
      </c>
      <c r="B16" s="8" t="s">
        <v>69</v>
      </c>
      <c r="C16" s="8">
        <v>7930540</v>
      </c>
      <c r="D16" s="8">
        <f t="shared" ca="1" si="1"/>
        <v>286</v>
      </c>
      <c r="E16" s="8" t="s">
        <v>70</v>
      </c>
      <c r="F16" s="9">
        <v>40970</v>
      </c>
      <c r="G16" s="8" t="s">
        <v>175</v>
      </c>
      <c r="H16" s="8" t="s">
        <v>17</v>
      </c>
      <c r="I16" s="8" t="s">
        <v>18</v>
      </c>
      <c r="J16" s="4" t="s">
        <v>71</v>
      </c>
      <c r="K16" s="8">
        <v>260</v>
      </c>
      <c r="L16" s="8">
        <v>0</v>
      </c>
      <c r="M16" s="4">
        <f t="shared" ca="1" si="0"/>
        <v>286</v>
      </c>
      <c r="N16" s="8" t="s">
        <v>53</v>
      </c>
    </row>
    <row r="17" spans="1:14" s="11" customFormat="1" ht="50.1" customHeight="1" x14ac:dyDescent="0.2">
      <c r="A17" s="10" t="s">
        <v>72</v>
      </c>
      <c r="B17" s="11" t="s">
        <v>73</v>
      </c>
      <c r="C17" s="11">
        <v>7937129</v>
      </c>
      <c r="D17" s="8">
        <f t="shared" ca="1" si="1"/>
        <v>277</v>
      </c>
      <c r="E17" s="11" t="s">
        <v>70</v>
      </c>
      <c r="F17" s="12">
        <v>40980</v>
      </c>
      <c r="G17" s="4" t="s">
        <v>22</v>
      </c>
      <c r="H17" s="11" t="s">
        <v>17</v>
      </c>
      <c r="I17" s="11" t="s">
        <v>63</v>
      </c>
      <c r="J17" s="4" t="s">
        <v>28</v>
      </c>
      <c r="K17" s="11">
        <v>930</v>
      </c>
      <c r="L17" s="11">
        <v>930</v>
      </c>
      <c r="M17" s="4">
        <f t="shared" ca="1" si="0"/>
        <v>-653</v>
      </c>
      <c r="N17" s="11" t="s">
        <v>64</v>
      </c>
    </row>
    <row r="18" spans="1:14" ht="50.1" customHeight="1" x14ac:dyDescent="0.2">
      <c r="A18" s="7" t="s">
        <v>74</v>
      </c>
      <c r="B18" s="8" t="s">
        <v>73</v>
      </c>
      <c r="C18" s="8">
        <v>7932960</v>
      </c>
      <c r="D18" s="8">
        <f t="shared" ca="1" si="1"/>
        <v>284</v>
      </c>
      <c r="E18" s="8" t="s">
        <v>70</v>
      </c>
      <c r="F18" s="9">
        <v>40970</v>
      </c>
      <c r="G18" s="4" t="s">
        <v>22</v>
      </c>
      <c r="H18" s="8" t="s">
        <v>17</v>
      </c>
      <c r="I18" s="8" t="s">
        <v>18</v>
      </c>
      <c r="J18" s="4" t="s">
        <v>28</v>
      </c>
      <c r="K18" s="8">
        <v>340</v>
      </c>
      <c r="L18" s="8">
        <v>340</v>
      </c>
      <c r="M18" s="4">
        <f t="shared" ca="1" si="0"/>
        <v>-56</v>
      </c>
      <c r="N18" s="8" t="s">
        <v>64</v>
      </c>
    </row>
    <row r="19" spans="1:14" s="14" customFormat="1" ht="50.1" customHeight="1" x14ac:dyDescent="0.2">
      <c r="A19" s="13" t="s">
        <v>75</v>
      </c>
      <c r="B19" s="14" t="s">
        <v>76</v>
      </c>
      <c r="C19" s="14">
        <v>7926718</v>
      </c>
      <c r="D19" s="8">
        <f t="shared" ca="1" si="1"/>
        <v>438</v>
      </c>
      <c r="E19" s="14" t="s">
        <v>47</v>
      </c>
      <c r="F19" s="15">
        <v>40966</v>
      </c>
      <c r="G19" s="14" t="s">
        <v>77</v>
      </c>
      <c r="H19" s="14" t="s">
        <v>17</v>
      </c>
      <c r="I19" s="14" t="s">
        <v>23</v>
      </c>
      <c r="J19" s="16" t="s">
        <v>71</v>
      </c>
      <c r="K19" s="14">
        <v>1040</v>
      </c>
      <c r="L19" s="14">
        <v>0</v>
      </c>
      <c r="M19" s="4">
        <f t="shared" ca="1" si="0"/>
        <v>438</v>
      </c>
      <c r="N19" s="14" t="s">
        <v>78</v>
      </c>
    </row>
    <row r="20" spans="1:14" s="14" customFormat="1" ht="50.1" customHeight="1" x14ac:dyDescent="0.2">
      <c r="A20" s="13" t="s">
        <v>79</v>
      </c>
      <c r="B20" s="14" t="s">
        <v>76</v>
      </c>
      <c r="C20" s="14">
        <v>7927657</v>
      </c>
      <c r="D20" s="8">
        <f t="shared" ca="1" si="1"/>
        <v>405</v>
      </c>
      <c r="E20" s="14" t="s">
        <v>47</v>
      </c>
      <c r="F20" s="15">
        <v>40966</v>
      </c>
      <c r="G20" s="14" t="s">
        <v>77</v>
      </c>
      <c r="H20" s="14" t="s">
        <v>17</v>
      </c>
      <c r="I20" s="14" t="s">
        <v>23</v>
      </c>
      <c r="J20" s="16" t="s">
        <v>28</v>
      </c>
      <c r="K20" s="14">
        <v>770</v>
      </c>
      <c r="L20" s="14">
        <v>100</v>
      </c>
      <c r="M20" s="4">
        <f t="shared" ca="1" si="0"/>
        <v>305</v>
      </c>
      <c r="N20" s="14" t="s">
        <v>78</v>
      </c>
    </row>
    <row r="21" spans="1:14" ht="12.75" x14ac:dyDescent="0.2">
      <c r="A21" s="7" t="s">
        <v>80</v>
      </c>
      <c r="B21" s="8" t="s">
        <v>81</v>
      </c>
      <c r="C21" s="8">
        <v>7932575</v>
      </c>
      <c r="D21" s="8">
        <f t="shared" ca="1" si="1"/>
        <v>368</v>
      </c>
      <c r="E21" s="8" t="s">
        <v>70</v>
      </c>
      <c r="F21" s="9">
        <v>40969</v>
      </c>
      <c r="G21" s="8" t="s">
        <v>77</v>
      </c>
      <c r="H21" s="8" t="s">
        <v>17</v>
      </c>
      <c r="I21" s="8" t="s">
        <v>82</v>
      </c>
      <c r="J21" s="4" t="s">
        <v>28</v>
      </c>
      <c r="K21" s="8">
        <v>393</v>
      </c>
      <c r="L21" s="8">
        <v>393</v>
      </c>
      <c r="M21" s="4">
        <f t="shared" ca="1" si="0"/>
        <v>-25</v>
      </c>
      <c r="N21" s="8" t="s">
        <v>78</v>
      </c>
    </row>
    <row r="22" spans="1:14" ht="50.1" customHeight="1" x14ac:dyDescent="0.2">
      <c r="A22" s="7" t="s">
        <v>83</v>
      </c>
      <c r="B22" s="8" t="s">
        <v>84</v>
      </c>
      <c r="C22" s="8">
        <v>7937546</v>
      </c>
      <c r="D22" s="8">
        <f t="shared" ca="1" si="1"/>
        <v>309</v>
      </c>
      <c r="E22" s="8" t="s">
        <v>70</v>
      </c>
      <c r="F22" s="9">
        <v>40977</v>
      </c>
      <c r="G22" s="4" t="s">
        <v>22</v>
      </c>
      <c r="H22" s="8" t="s">
        <v>114</v>
      </c>
      <c r="I22" s="8" t="s">
        <v>23</v>
      </c>
      <c r="J22" s="4" t="s">
        <v>28</v>
      </c>
      <c r="K22" s="8">
        <v>780</v>
      </c>
      <c r="L22" s="8">
        <v>780</v>
      </c>
      <c r="M22" s="4">
        <f t="shared" ca="1" si="0"/>
        <v>-471</v>
      </c>
      <c r="N22" s="8" t="s">
        <v>24</v>
      </c>
    </row>
    <row r="23" spans="1:14" ht="50.1" customHeight="1" x14ac:dyDescent="0.2">
      <c r="A23" s="7" t="s">
        <v>85</v>
      </c>
      <c r="B23" s="8" t="s">
        <v>86</v>
      </c>
      <c r="C23" s="8">
        <v>7930608</v>
      </c>
      <c r="D23" s="8">
        <f t="shared" ca="1" si="1"/>
        <v>407</v>
      </c>
      <c r="E23" s="8" t="s">
        <v>70</v>
      </c>
      <c r="F23" s="9">
        <v>40980</v>
      </c>
      <c r="G23" s="4" t="s">
        <v>22</v>
      </c>
      <c r="H23" s="8" t="s">
        <v>17</v>
      </c>
      <c r="I23" s="8" t="s">
        <v>32</v>
      </c>
      <c r="J23" s="4" t="s">
        <v>28</v>
      </c>
      <c r="K23" s="8">
        <v>2620</v>
      </c>
      <c r="L23" s="8">
        <v>2620</v>
      </c>
      <c r="M23" s="4">
        <f t="shared" ca="1" si="0"/>
        <v>-2213</v>
      </c>
      <c r="N23" s="8" t="s">
        <v>53</v>
      </c>
    </row>
    <row r="24" spans="1:14" ht="50.1" customHeight="1" x14ac:dyDescent="0.2">
      <c r="A24" s="7" t="s">
        <v>87</v>
      </c>
      <c r="B24" s="8" t="s">
        <v>88</v>
      </c>
      <c r="C24" s="8">
        <v>7930257</v>
      </c>
      <c r="D24" s="8">
        <f t="shared" ca="1" si="1"/>
        <v>381</v>
      </c>
      <c r="E24" s="8" t="s">
        <v>70</v>
      </c>
      <c r="F24" s="9">
        <v>40983</v>
      </c>
      <c r="G24" s="4" t="s">
        <v>22</v>
      </c>
      <c r="H24" s="8" t="s">
        <v>114</v>
      </c>
      <c r="I24" s="8" t="s">
        <v>32</v>
      </c>
      <c r="J24" s="4" t="s">
        <v>28</v>
      </c>
      <c r="K24" s="8">
        <v>3060</v>
      </c>
      <c r="L24" s="8">
        <v>3060</v>
      </c>
      <c r="M24" s="4">
        <f t="shared" ca="1" si="0"/>
        <v>-2679</v>
      </c>
      <c r="N24" s="8" t="s">
        <v>40</v>
      </c>
    </row>
    <row r="25" spans="1:14" ht="50.1" customHeight="1" x14ac:dyDescent="0.2">
      <c r="A25" s="7" t="s">
        <v>89</v>
      </c>
      <c r="B25" s="8" t="s">
        <v>90</v>
      </c>
      <c r="C25" s="8">
        <v>7939095</v>
      </c>
      <c r="D25" s="8">
        <f t="shared" ca="1" si="1"/>
        <v>270</v>
      </c>
      <c r="E25" s="8" t="s">
        <v>70</v>
      </c>
      <c r="F25" s="9">
        <v>40988</v>
      </c>
      <c r="G25" s="8" t="s">
        <v>91</v>
      </c>
      <c r="H25" s="8" t="s">
        <v>92</v>
      </c>
      <c r="I25" s="8" t="s">
        <v>93</v>
      </c>
      <c r="J25" s="4" t="s">
        <v>94</v>
      </c>
      <c r="K25" s="8">
        <v>5038</v>
      </c>
      <c r="L25" s="8">
        <v>5038</v>
      </c>
      <c r="M25" s="4">
        <f t="shared" ca="1" si="0"/>
        <v>-4768</v>
      </c>
      <c r="N25" s="8" t="s">
        <v>95</v>
      </c>
    </row>
    <row r="26" spans="1:14" ht="50.1" customHeight="1" x14ac:dyDescent="0.2">
      <c r="A26" s="7" t="s">
        <v>96</v>
      </c>
      <c r="B26" s="8" t="s">
        <v>97</v>
      </c>
      <c r="C26" s="8">
        <v>7940449</v>
      </c>
      <c r="D26" s="8">
        <f t="shared" ca="1" si="1"/>
        <v>258</v>
      </c>
      <c r="E26" s="8" t="s">
        <v>70</v>
      </c>
      <c r="F26" s="9">
        <v>40988</v>
      </c>
      <c r="G26" s="8" t="s">
        <v>91</v>
      </c>
      <c r="H26" s="8" t="s">
        <v>17</v>
      </c>
      <c r="I26" s="8" t="s">
        <v>93</v>
      </c>
      <c r="J26" s="4" t="s">
        <v>94</v>
      </c>
      <c r="K26" s="8">
        <v>124</v>
      </c>
      <c r="L26" s="8">
        <v>134</v>
      </c>
      <c r="M26" s="4">
        <f t="shared" ca="1" si="0"/>
        <v>124</v>
      </c>
      <c r="N26" s="8" t="s">
        <v>95</v>
      </c>
    </row>
    <row r="27" spans="1:14" ht="50.1" customHeight="1" x14ac:dyDescent="0.2">
      <c r="A27" s="7" t="s">
        <v>98</v>
      </c>
      <c r="B27" s="8" t="s">
        <v>99</v>
      </c>
      <c r="C27" s="8">
        <v>7940916</v>
      </c>
      <c r="D27" s="8">
        <f t="shared" ca="1" si="1"/>
        <v>491</v>
      </c>
      <c r="E27" s="8" t="s">
        <v>70</v>
      </c>
      <c r="F27" s="9">
        <v>40988</v>
      </c>
      <c r="G27" s="8" t="s">
        <v>91</v>
      </c>
      <c r="H27" s="8" t="s">
        <v>17</v>
      </c>
      <c r="I27" s="8" t="s">
        <v>93</v>
      </c>
      <c r="J27" s="4" t="s">
        <v>94</v>
      </c>
      <c r="K27" s="8">
        <v>515</v>
      </c>
      <c r="L27" s="8">
        <v>5</v>
      </c>
      <c r="M27" s="4">
        <f t="shared" ca="1" si="0"/>
        <v>486</v>
      </c>
      <c r="N27" s="8" t="s">
        <v>95</v>
      </c>
    </row>
    <row r="28" spans="1:14" s="11" customFormat="1" ht="50.1" customHeight="1" x14ac:dyDescent="0.2">
      <c r="A28" s="10" t="s">
        <v>100</v>
      </c>
      <c r="B28" s="11" t="s">
        <v>101</v>
      </c>
      <c r="C28" s="11">
        <v>7939251</v>
      </c>
      <c r="D28" s="8">
        <f t="shared" ca="1" si="1"/>
        <v>362</v>
      </c>
      <c r="E28" s="11" t="s">
        <v>70</v>
      </c>
      <c r="F28" s="12">
        <v>40987</v>
      </c>
      <c r="G28" s="11" t="s">
        <v>177</v>
      </c>
      <c r="H28" s="11" t="s">
        <v>17</v>
      </c>
      <c r="I28" s="11" t="s">
        <v>63</v>
      </c>
      <c r="J28" s="4" t="s">
        <v>28</v>
      </c>
      <c r="K28" s="11">
        <v>965</v>
      </c>
      <c r="L28" s="11">
        <v>965</v>
      </c>
      <c r="M28" s="4">
        <f t="shared" ca="1" si="0"/>
        <v>-603</v>
      </c>
      <c r="N28" s="11" t="s">
        <v>64</v>
      </c>
    </row>
    <row r="29" spans="1:14" s="11" customFormat="1" ht="50.1" customHeight="1" x14ac:dyDescent="0.2">
      <c r="A29" s="10" t="s">
        <v>102</v>
      </c>
      <c r="B29" s="11" t="s">
        <v>103</v>
      </c>
      <c r="C29" s="11">
        <v>7934480</v>
      </c>
      <c r="D29" s="8">
        <f t="shared" ca="1" si="1"/>
        <v>309</v>
      </c>
      <c r="E29" s="11" t="s">
        <v>70</v>
      </c>
      <c r="F29" s="12">
        <v>41023</v>
      </c>
      <c r="G29" s="8" t="s">
        <v>175</v>
      </c>
      <c r="H29" s="11" t="s">
        <v>17</v>
      </c>
      <c r="I29" s="11" t="s">
        <v>32</v>
      </c>
      <c r="J29" s="4" t="s">
        <v>71</v>
      </c>
      <c r="K29" s="11">
        <v>313</v>
      </c>
      <c r="L29" s="11">
        <v>313</v>
      </c>
      <c r="M29" s="4">
        <f t="shared" ca="1" si="0"/>
        <v>-4</v>
      </c>
      <c r="N29" s="11" t="s">
        <v>53</v>
      </c>
    </row>
    <row r="30" spans="1:14" ht="50.1" customHeight="1" x14ac:dyDescent="0.2">
      <c r="A30" s="7" t="s">
        <v>104</v>
      </c>
      <c r="B30" s="8" t="s">
        <v>105</v>
      </c>
      <c r="C30" s="8">
        <v>7935225</v>
      </c>
      <c r="D30" s="8">
        <f t="shared" ca="1" si="1"/>
        <v>247</v>
      </c>
      <c r="E30" s="8" t="s">
        <v>70</v>
      </c>
      <c r="F30" s="9">
        <v>40997</v>
      </c>
      <c r="G30" s="8" t="s">
        <v>178</v>
      </c>
      <c r="H30" s="8" t="s">
        <v>17</v>
      </c>
      <c r="I30" s="8" t="s">
        <v>67</v>
      </c>
      <c r="J30" s="4" t="s">
        <v>28</v>
      </c>
      <c r="K30" s="8">
        <v>582</v>
      </c>
      <c r="L30" s="8">
        <v>302</v>
      </c>
      <c r="M30" s="4">
        <f t="shared" ca="1" si="0"/>
        <v>-55</v>
      </c>
      <c r="N30" s="8" t="s">
        <v>64</v>
      </c>
    </row>
    <row r="31" spans="1:14" ht="50.1" customHeight="1" x14ac:dyDescent="0.2">
      <c r="A31" s="7" t="s">
        <v>106</v>
      </c>
      <c r="B31" s="8" t="s">
        <v>107</v>
      </c>
      <c r="C31" s="8">
        <v>7932537</v>
      </c>
      <c r="D31" s="8">
        <f t="shared" ca="1" si="1"/>
        <v>491</v>
      </c>
      <c r="E31" s="8" t="s">
        <v>47</v>
      </c>
      <c r="F31" s="9">
        <v>40962</v>
      </c>
      <c r="G31" s="8" t="s">
        <v>119</v>
      </c>
      <c r="H31" s="8" t="s">
        <v>17</v>
      </c>
      <c r="I31" s="8" t="s">
        <v>67</v>
      </c>
      <c r="J31" s="4" t="s">
        <v>28</v>
      </c>
      <c r="K31" s="8">
        <v>3030</v>
      </c>
      <c r="L31" s="8">
        <v>3030</v>
      </c>
      <c r="M31" s="4">
        <f t="shared" ca="1" si="0"/>
        <v>-2539</v>
      </c>
      <c r="N31" s="8" t="s">
        <v>108</v>
      </c>
    </row>
    <row r="32" spans="1:14" ht="50.1" customHeight="1" x14ac:dyDescent="0.2">
      <c r="A32" s="7" t="s">
        <v>109</v>
      </c>
      <c r="B32" s="8" t="s">
        <v>110</v>
      </c>
      <c r="C32" s="8">
        <v>7937989</v>
      </c>
      <c r="D32" s="8">
        <f t="shared" ca="1" si="1"/>
        <v>369</v>
      </c>
      <c r="E32" s="8" t="s">
        <v>70</v>
      </c>
      <c r="F32" s="9">
        <v>40998</v>
      </c>
      <c r="G32" s="4" t="s">
        <v>22</v>
      </c>
      <c r="H32" s="8" t="s">
        <v>17</v>
      </c>
      <c r="I32" s="8" t="s">
        <v>44</v>
      </c>
      <c r="J32" s="4" t="s">
        <v>28</v>
      </c>
      <c r="K32" s="8">
        <v>7360</v>
      </c>
      <c r="L32" s="8">
        <v>7360</v>
      </c>
      <c r="M32" s="4">
        <f t="shared" ca="1" si="0"/>
        <v>-6991</v>
      </c>
      <c r="N32" s="8" t="s">
        <v>45</v>
      </c>
    </row>
    <row r="33" spans="1:14" ht="50.1" customHeight="1" x14ac:dyDescent="0.2">
      <c r="A33" s="7" t="s">
        <v>111</v>
      </c>
      <c r="B33" s="8" t="s">
        <v>112</v>
      </c>
      <c r="C33" s="8">
        <v>7948832</v>
      </c>
      <c r="D33" s="8">
        <f t="shared" ca="1" si="1"/>
        <v>234</v>
      </c>
      <c r="E33" s="8" t="s">
        <v>113</v>
      </c>
      <c r="F33" s="9">
        <v>41016</v>
      </c>
      <c r="G33" s="4" t="s">
        <v>22</v>
      </c>
      <c r="H33" s="8" t="s">
        <v>114</v>
      </c>
      <c r="I33" s="8" t="s">
        <v>23</v>
      </c>
      <c r="J33" s="8" t="s">
        <v>28</v>
      </c>
      <c r="K33" s="8">
        <v>1750</v>
      </c>
      <c r="L33" s="8">
        <v>1750</v>
      </c>
      <c r="M33" s="4">
        <f t="shared" ca="1" si="0"/>
        <v>-1516</v>
      </c>
      <c r="N33" s="8" t="s">
        <v>24</v>
      </c>
    </row>
    <row r="34" spans="1:14" ht="50.1" customHeight="1" x14ac:dyDescent="0.2">
      <c r="A34" s="7" t="s">
        <v>115</v>
      </c>
      <c r="B34" s="8" t="s">
        <v>116</v>
      </c>
      <c r="C34" s="8">
        <v>7950537</v>
      </c>
      <c r="D34" s="8">
        <f t="shared" ca="1" si="1"/>
        <v>243</v>
      </c>
      <c r="E34" s="8" t="s">
        <v>113</v>
      </c>
      <c r="F34" s="9">
        <v>41019</v>
      </c>
      <c r="G34" s="4" t="s">
        <v>22</v>
      </c>
      <c r="H34" s="8" t="s">
        <v>17</v>
      </c>
      <c r="I34" s="8" t="s">
        <v>18</v>
      </c>
      <c r="J34" s="8" t="s">
        <v>28</v>
      </c>
      <c r="K34" s="8">
        <v>920</v>
      </c>
      <c r="L34" s="8">
        <v>920</v>
      </c>
      <c r="M34" s="4">
        <f t="shared" ref="M34:M58" ca="1" si="2">D34-L34</f>
        <v>-677</v>
      </c>
      <c r="N34" s="8" t="s">
        <v>40</v>
      </c>
    </row>
    <row r="35" spans="1:14" ht="50.1" customHeight="1" x14ac:dyDescent="0.2">
      <c r="A35" s="7" t="s">
        <v>117</v>
      </c>
      <c r="B35" s="8" t="s">
        <v>118</v>
      </c>
      <c r="C35" s="8">
        <v>7941305</v>
      </c>
      <c r="D35" s="8">
        <f t="shared" ca="1" si="1"/>
        <v>484</v>
      </c>
      <c r="E35" s="8" t="s">
        <v>113</v>
      </c>
      <c r="F35" s="9">
        <v>41026</v>
      </c>
      <c r="G35" s="8" t="s">
        <v>119</v>
      </c>
      <c r="H35" s="8" t="s">
        <v>17</v>
      </c>
      <c r="I35" s="8" t="s">
        <v>23</v>
      </c>
      <c r="J35" s="8" t="s">
        <v>71</v>
      </c>
      <c r="K35" s="8">
        <v>515</v>
      </c>
      <c r="L35" s="8">
        <v>0</v>
      </c>
      <c r="M35" s="4">
        <f t="shared" ca="1" si="2"/>
        <v>484</v>
      </c>
      <c r="N35" s="8" t="s">
        <v>120</v>
      </c>
    </row>
    <row r="36" spans="1:14" ht="50.1" customHeight="1" x14ac:dyDescent="0.2">
      <c r="A36" s="7" t="s">
        <v>121</v>
      </c>
      <c r="B36" s="8" t="s">
        <v>122</v>
      </c>
      <c r="C36" s="8">
        <v>7957421</v>
      </c>
      <c r="D36" s="8">
        <f t="shared" ca="1" si="1"/>
        <v>398</v>
      </c>
      <c r="E36" s="8" t="s">
        <v>123</v>
      </c>
      <c r="F36" s="9">
        <v>41045</v>
      </c>
      <c r="G36" s="4" t="s">
        <v>22</v>
      </c>
      <c r="H36" s="8" t="s">
        <v>17</v>
      </c>
      <c r="I36" s="8" t="s">
        <v>23</v>
      </c>
      <c r="J36" s="8" t="s">
        <v>28</v>
      </c>
      <c r="K36" s="8">
        <v>440</v>
      </c>
      <c r="L36" s="8">
        <v>440</v>
      </c>
      <c r="M36" s="4">
        <f t="shared" ca="1" si="2"/>
        <v>-42</v>
      </c>
      <c r="N36" s="8" t="s">
        <v>64</v>
      </c>
    </row>
    <row r="37" spans="1:14" ht="50.1" customHeight="1" x14ac:dyDescent="0.2">
      <c r="A37" s="7" t="s">
        <v>124</v>
      </c>
      <c r="B37" s="8" t="s">
        <v>125</v>
      </c>
      <c r="C37" s="8">
        <v>7958004</v>
      </c>
      <c r="D37" s="8">
        <f t="shared" ca="1" si="1"/>
        <v>246</v>
      </c>
      <c r="E37" s="8" t="s">
        <v>123</v>
      </c>
      <c r="F37" s="9">
        <v>41046</v>
      </c>
      <c r="G37" s="4" t="s">
        <v>22</v>
      </c>
      <c r="H37" s="8" t="s">
        <v>114</v>
      </c>
      <c r="I37" s="8" t="s">
        <v>23</v>
      </c>
      <c r="J37" s="8" t="s">
        <v>28</v>
      </c>
      <c r="K37" s="8">
        <v>560</v>
      </c>
      <c r="L37" s="8">
        <v>560</v>
      </c>
      <c r="M37" s="4">
        <f t="shared" ca="1" si="2"/>
        <v>-314</v>
      </c>
      <c r="N37" s="8" t="s">
        <v>126</v>
      </c>
    </row>
    <row r="38" spans="1:14" ht="50.1" customHeight="1" x14ac:dyDescent="0.2">
      <c r="A38" s="7" t="s">
        <v>127</v>
      </c>
      <c r="B38" s="8" t="s">
        <v>128</v>
      </c>
      <c r="C38" s="8">
        <v>7960142</v>
      </c>
      <c r="D38" s="8">
        <f t="shared" ca="1" si="1"/>
        <v>420</v>
      </c>
      <c r="E38" s="8" t="s">
        <v>123</v>
      </c>
      <c r="F38" s="9">
        <v>41047</v>
      </c>
      <c r="G38" s="8" t="s">
        <v>129</v>
      </c>
      <c r="H38" s="8" t="s">
        <v>17</v>
      </c>
      <c r="I38" s="8" t="s">
        <v>32</v>
      </c>
      <c r="J38" s="8" t="s">
        <v>28</v>
      </c>
      <c r="K38" s="8">
        <v>308</v>
      </c>
      <c r="L38" s="8">
        <v>308</v>
      </c>
      <c r="M38" s="4">
        <f t="shared" ca="1" si="2"/>
        <v>112</v>
      </c>
      <c r="N38" s="8" t="s">
        <v>53</v>
      </c>
    </row>
    <row r="39" spans="1:14" ht="50.1" customHeight="1" x14ac:dyDescent="0.2">
      <c r="A39" s="7" t="s">
        <v>130</v>
      </c>
      <c r="B39" s="8" t="s">
        <v>131</v>
      </c>
      <c r="C39" s="8">
        <v>7955881</v>
      </c>
      <c r="D39" s="8">
        <f t="shared" ca="1" si="1"/>
        <v>343</v>
      </c>
      <c r="E39" s="8" t="s">
        <v>123</v>
      </c>
      <c r="F39" s="9">
        <v>41047</v>
      </c>
      <c r="G39" s="4" t="s">
        <v>22</v>
      </c>
      <c r="H39" s="8" t="s">
        <v>114</v>
      </c>
      <c r="I39" s="8" t="s">
        <v>32</v>
      </c>
      <c r="J39" s="8" t="s">
        <v>28</v>
      </c>
      <c r="K39" s="8">
        <v>816</v>
      </c>
      <c r="L39" s="8">
        <v>441</v>
      </c>
      <c r="M39" s="4">
        <f t="shared" ca="1" si="2"/>
        <v>-98</v>
      </c>
      <c r="N39" s="8" t="s">
        <v>40</v>
      </c>
    </row>
    <row r="40" spans="1:14" s="11" customFormat="1" ht="50.1" customHeight="1" x14ac:dyDescent="0.2">
      <c r="A40" s="10" t="s">
        <v>132</v>
      </c>
      <c r="B40" s="11" t="s">
        <v>133</v>
      </c>
      <c r="C40" s="11">
        <v>7958415</v>
      </c>
      <c r="D40" s="8">
        <f t="shared" ca="1" si="1"/>
        <v>425</v>
      </c>
      <c r="E40" s="11" t="s">
        <v>123</v>
      </c>
      <c r="F40" s="12">
        <v>41050</v>
      </c>
      <c r="G40" s="4" t="s">
        <v>22</v>
      </c>
      <c r="H40" s="8" t="s">
        <v>114</v>
      </c>
      <c r="I40" s="11" t="s">
        <v>18</v>
      </c>
      <c r="J40" s="11" t="s">
        <v>28</v>
      </c>
      <c r="K40" s="11">
        <v>310</v>
      </c>
      <c r="L40" s="11">
        <v>310</v>
      </c>
      <c r="M40" s="4">
        <f t="shared" ca="1" si="2"/>
        <v>115</v>
      </c>
      <c r="N40" s="11" t="s">
        <v>24</v>
      </c>
    </row>
    <row r="41" spans="1:14" s="11" customFormat="1" ht="50.1" customHeight="1" x14ac:dyDescent="0.2">
      <c r="A41" s="10" t="s">
        <v>134</v>
      </c>
      <c r="B41" s="11" t="s">
        <v>135</v>
      </c>
      <c r="C41" s="11">
        <v>7959033</v>
      </c>
      <c r="D41" s="8">
        <f t="shared" ca="1" si="1"/>
        <v>302</v>
      </c>
      <c r="E41" s="11" t="s">
        <v>123</v>
      </c>
      <c r="F41" s="12">
        <v>41050</v>
      </c>
      <c r="G41" s="4" t="s">
        <v>22</v>
      </c>
      <c r="H41" s="8" t="s">
        <v>114</v>
      </c>
      <c r="I41" s="11" t="s">
        <v>18</v>
      </c>
      <c r="J41" s="11" t="s">
        <v>28</v>
      </c>
      <c r="K41" s="11">
        <v>280</v>
      </c>
      <c r="L41" s="11">
        <v>280</v>
      </c>
      <c r="M41" s="4">
        <f t="shared" ca="1" si="2"/>
        <v>22</v>
      </c>
      <c r="N41" s="11" t="s">
        <v>24</v>
      </c>
    </row>
    <row r="42" spans="1:14" s="11" customFormat="1" ht="50.1" customHeight="1" x14ac:dyDescent="0.2">
      <c r="A42" s="10" t="s">
        <v>136</v>
      </c>
      <c r="B42" s="11" t="s">
        <v>137</v>
      </c>
      <c r="C42" s="11">
        <v>7959774</v>
      </c>
      <c r="D42" s="8">
        <f t="shared" ca="1" si="1"/>
        <v>201</v>
      </c>
      <c r="E42" s="11" t="s">
        <v>123</v>
      </c>
      <c r="F42" s="12">
        <v>41057</v>
      </c>
      <c r="G42" s="4" t="s">
        <v>22</v>
      </c>
      <c r="H42" s="8" t="s">
        <v>114</v>
      </c>
      <c r="I42" s="11" t="s">
        <v>32</v>
      </c>
      <c r="J42" s="11" t="s">
        <v>28</v>
      </c>
      <c r="K42" s="11">
        <v>1000</v>
      </c>
      <c r="L42" s="11">
        <v>1000</v>
      </c>
      <c r="M42" s="4">
        <f t="shared" ca="1" si="2"/>
        <v>-799</v>
      </c>
      <c r="N42" s="11" t="s">
        <v>40</v>
      </c>
    </row>
    <row r="43" spans="1:14" s="11" customFormat="1" ht="50.1" customHeight="1" x14ac:dyDescent="0.2">
      <c r="A43" s="10" t="s">
        <v>138</v>
      </c>
      <c r="B43" s="11" t="s">
        <v>139</v>
      </c>
      <c r="C43" s="11">
        <v>7958534</v>
      </c>
      <c r="D43" s="8">
        <f t="shared" ca="1" si="1"/>
        <v>290</v>
      </c>
      <c r="E43" s="11" t="s">
        <v>123</v>
      </c>
      <c r="F43" s="12">
        <v>41059</v>
      </c>
      <c r="G43" s="8" t="s">
        <v>175</v>
      </c>
      <c r="H43" s="11" t="s">
        <v>17</v>
      </c>
      <c r="I43" s="11" t="s">
        <v>18</v>
      </c>
      <c r="J43" s="11" t="s">
        <v>71</v>
      </c>
      <c r="K43" s="11">
        <v>690</v>
      </c>
      <c r="L43" s="11">
        <v>0</v>
      </c>
      <c r="M43" s="4">
        <f t="shared" ca="1" si="2"/>
        <v>290</v>
      </c>
      <c r="N43" s="11" t="s">
        <v>53</v>
      </c>
    </row>
    <row r="44" spans="1:14" s="11" customFormat="1" ht="50.1" customHeight="1" x14ac:dyDescent="0.2">
      <c r="A44" s="10" t="s">
        <v>140</v>
      </c>
      <c r="B44" s="11" t="s">
        <v>141</v>
      </c>
      <c r="C44" s="11">
        <v>7957047</v>
      </c>
      <c r="D44" s="8">
        <f t="shared" ca="1" si="1"/>
        <v>469</v>
      </c>
      <c r="E44" s="11" t="s">
        <v>123</v>
      </c>
      <c r="F44" s="12">
        <v>41060</v>
      </c>
      <c r="G44" s="11" t="s">
        <v>179</v>
      </c>
      <c r="H44" s="11" t="s">
        <v>92</v>
      </c>
      <c r="I44" s="11" t="s">
        <v>18</v>
      </c>
      <c r="J44" s="11" t="s">
        <v>94</v>
      </c>
      <c r="K44" s="11">
        <v>3750</v>
      </c>
      <c r="L44" s="11">
        <v>0</v>
      </c>
      <c r="M44" s="4">
        <f t="shared" ca="1" si="2"/>
        <v>469</v>
      </c>
      <c r="N44" s="11" t="s">
        <v>53</v>
      </c>
    </row>
    <row r="45" spans="1:14" s="11" customFormat="1" ht="50.1" customHeight="1" x14ac:dyDescent="0.2">
      <c r="A45" s="10" t="s">
        <v>142</v>
      </c>
      <c r="B45" s="11" t="s">
        <v>143</v>
      </c>
      <c r="C45" s="11">
        <v>7945898</v>
      </c>
      <c r="D45" s="8">
        <f t="shared" ca="1" si="1"/>
        <v>351</v>
      </c>
      <c r="E45" s="11" t="s">
        <v>113</v>
      </c>
      <c r="F45" s="12">
        <v>41019</v>
      </c>
      <c r="G45" s="4" t="s">
        <v>22</v>
      </c>
      <c r="H45" s="8" t="s">
        <v>114</v>
      </c>
      <c r="I45" s="11" t="s">
        <v>18</v>
      </c>
      <c r="J45" s="11" t="s">
        <v>28</v>
      </c>
      <c r="K45" s="11">
        <v>410</v>
      </c>
      <c r="L45" s="11">
        <v>410</v>
      </c>
      <c r="M45" s="4">
        <f t="shared" ca="1" si="2"/>
        <v>-59</v>
      </c>
      <c r="N45" s="11" t="s">
        <v>40</v>
      </c>
    </row>
    <row r="46" spans="1:14" s="11" customFormat="1" ht="50.1" customHeight="1" x14ac:dyDescent="0.2">
      <c r="A46" s="10" t="s">
        <v>144</v>
      </c>
      <c r="B46" s="11" t="s">
        <v>131</v>
      </c>
      <c r="C46" s="11">
        <v>7965912</v>
      </c>
      <c r="D46" s="8">
        <f t="shared" ca="1" si="1"/>
        <v>466</v>
      </c>
      <c r="E46" s="11" t="s">
        <v>145</v>
      </c>
      <c r="F46" s="12">
        <v>41065</v>
      </c>
      <c r="G46" s="4" t="s">
        <v>22</v>
      </c>
      <c r="H46" s="8" t="s">
        <v>114</v>
      </c>
      <c r="I46" s="11" t="s">
        <v>32</v>
      </c>
      <c r="J46" s="11" t="s">
        <v>71</v>
      </c>
      <c r="K46" s="11">
        <v>1000</v>
      </c>
      <c r="L46" s="11">
        <v>0</v>
      </c>
      <c r="M46" s="4">
        <f t="shared" ca="1" si="2"/>
        <v>466</v>
      </c>
      <c r="N46" s="11" t="s">
        <v>40</v>
      </c>
    </row>
    <row r="47" spans="1:14" s="11" customFormat="1" ht="50.1" customHeight="1" x14ac:dyDescent="0.2">
      <c r="A47" s="10" t="s">
        <v>146</v>
      </c>
      <c r="B47" s="11" t="s">
        <v>147</v>
      </c>
      <c r="C47" s="11">
        <v>7963188</v>
      </c>
      <c r="D47" s="8">
        <f t="shared" ca="1" si="1"/>
        <v>401</v>
      </c>
      <c r="E47" s="11" t="s">
        <v>145</v>
      </c>
      <c r="F47" s="12">
        <v>41065</v>
      </c>
      <c r="G47" s="8" t="s">
        <v>175</v>
      </c>
      <c r="H47" s="8" t="s">
        <v>114</v>
      </c>
      <c r="I47" s="11" t="s">
        <v>32</v>
      </c>
      <c r="J47" s="11" t="s">
        <v>71</v>
      </c>
      <c r="K47" s="11">
        <v>710</v>
      </c>
      <c r="L47" s="11">
        <v>0</v>
      </c>
      <c r="M47" s="4">
        <f t="shared" ca="1" si="2"/>
        <v>401</v>
      </c>
      <c r="N47" s="11" t="s">
        <v>40</v>
      </c>
    </row>
    <row r="48" spans="1:14" ht="50.1" customHeight="1" x14ac:dyDescent="0.2">
      <c r="A48" s="7" t="s">
        <v>148</v>
      </c>
      <c r="B48" s="8" t="s">
        <v>149</v>
      </c>
      <c r="C48" s="8">
        <v>7941179</v>
      </c>
      <c r="D48" s="8">
        <f t="shared" ca="1" si="1"/>
        <v>493</v>
      </c>
      <c r="E48" s="8" t="s">
        <v>70</v>
      </c>
      <c r="F48" s="9">
        <v>40997</v>
      </c>
      <c r="G48" s="4" t="s">
        <v>22</v>
      </c>
      <c r="H48" s="8" t="s">
        <v>114</v>
      </c>
      <c r="I48" s="8" t="s">
        <v>18</v>
      </c>
      <c r="J48" s="8" t="s">
        <v>71</v>
      </c>
      <c r="K48" s="8">
        <v>725</v>
      </c>
      <c r="L48" s="8">
        <v>0</v>
      </c>
      <c r="M48" s="4">
        <f t="shared" ca="1" si="2"/>
        <v>493</v>
      </c>
      <c r="N48" s="8" t="s">
        <v>150</v>
      </c>
    </row>
    <row r="49" spans="1:14" ht="50.1" customHeight="1" x14ac:dyDescent="0.2">
      <c r="A49" s="7" t="s">
        <v>151</v>
      </c>
      <c r="B49" s="8" t="s">
        <v>152</v>
      </c>
      <c r="C49" s="8">
        <v>7941406</v>
      </c>
      <c r="D49" s="8">
        <f t="shared" ca="1" si="1"/>
        <v>254</v>
      </c>
      <c r="E49" s="8" t="s">
        <v>113</v>
      </c>
      <c r="F49" s="9">
        <v>41011</v>
      </c>
      <c r="G49" s="8" t="s">
        <v>77</v>
      </c>
      <c r="H49" s="8" t="s">
        <v>114</v>
      </c>
      <c r="I49" s="8" t="s">
        <v>18</v>
      </c>
      <c r="J49" s="8" t="s">
        <v>28</v>
      </c>
      <c r="K49" s="8">
        <v>300</v>
      </c>
      <c r="L49" s="8">
        <v>300</v>
      </c>
      <c r="M49" s="4">
        <f t="shared" ca="1" si="2"/>
        <v>-46</v>
      </c>
      <c r="N49" s="8" t="s">
        <v>150</v>
      </c>
    </row>
    <row r="50" spans="1:14" ht="50.1" customHeight="1" x14ac:dyDescent="0.2">
      <c r="A50" s="7" t="s">
        <v>153</v>
      </c>
      <c r="B50" s="8" t="s">
        <v>154</v>
      </c>
      <c r="C50" s="8">
        <v>7931140</v>
      </c>
      <c r="D50" s="8">
        <f t="shared" ca="1" si="1"/>
        <v>364</v>
      </c>
      <c r="E50" s="8" t="s">
        <v>113</v>
      </c>
      <c r="F50" s="9">
        <v>41011</v>
      </c>
      <c r="G50" s="4" t="s">
        <v>22</v>
      </c>
      <c r="H50" s="8" t="s">
        <v>17</v>
      </c>
      <c r="I50" s="8" t="s">
        <v>23</v>
      </c>
      <c r="J50" s="8" t="s">
        <v>28</v>
      </c>
      <c r="K50" s="8">
        <v>468</v>
      </c>
      <c r="L50" s="8">
        <v>468</v>
      </c>
      <c r="M50" s="4">
        <f t="shared" ca="1" si="2"/>
        <v>-104</v>
      </c>
      <c r="N50" s="8" t="s">
        <v>155</v>
      </c>
    </row>
    <row r="51" spans="1:14" ht="50.1" customHeight="1" x14ac:dyDescent="0.2">
      <c r="A51" s="7" t="s">
        <v>156</v>
      </c>
      <c r="B51" s="8" t="s">
        <v>157</v>
      </c>
      <c r="C51" s="8">
        <v>7943042</v>
      </c>
      <c r="D51" s="8">
        <f t="shared" ca="1" si="1"/>
        <v>245</v>
      </c>
      <c r="E51" s="8" t="s">
        <v>113</v>
      </c>
      <c r="F51" s="9">
        <v>41008</v>
      </c>
      <c r="G51" s="4" t="s">
        <v>22</v>
      </c>
      <c r="H51" s="8" t="s">
        <v>17</v>
      </c>
      <c r="I51" s="8" t="s">
        <v>18</v>
      </c>
      <c r="J51" s="8" t="s">
        <v>28</v>
      </c>
      <c r="K51" s="8">
        <v>120</v>
      </c>
      <c r="L51" s="8">
        <v>120</v>
      </c>
      <c r="M51" s="4">
        <f t="shared" ca="1" si="2"/>
        <v>125</v>
      </c>
      <c r="N51" s="8" t="s">
        <v>158</v>
      </c>
    </row>
    <row r="52" spans="1:14" ht="50.1" customHeight="1" x14ac:dyDescent="0.2">
      <c r="A52" s="7" t="s">
        <v>159</v>
      </c>
      <c r="B52" s="8" t="s">
        <v>160</v>
      </c>
      <c r="C52" s="8">
        <v>7966815</v>
      </c>
      <c r="D52" s="8">
        <f t="shared" ca="1" si="1"/>
        <v>335</v>
      </c>
      <c r="E52" s="8" t="s">
        <v>145</v>
      </c>
      <c r="F52" s="9">
        <v>41075</v>
      </c>
      <c r="G52" s="8" t="s">
        <v>119</v>
      </c>
      <c r="H52" s="8" t="s">
        <v>17</v>
      </c>
      <c r="I52" s="8" t="s">
        <v>23</v>
      </c>
      <c r="J52" s="8" t="s">
        <v>28</v>
      </c>
      <c r="K52" s="8">
        <v>356</v>
      </c>
      <c r="L52" s="8">
        <v>356</v>
      </c>
      <c r="M52" s="4">
        <f t="shared" ca="1" si="2"/>
        <v>-21</v>
      </c>
      <c r="N52" s="8" t="s">
        <v>64</v>
      </c>
    </row>
    <row r="53" spans="1:14" ht="50.1" customHeight="1" x14ac:dyDescent="0.2">
      <c r="A53" s="7" t="s">
        <v>161</v>
      </c>
      <c r="B53" s="8" t="s">
        <v>162</v>
      </c>
      <c r="C53" s="8">
        <v>7942466</v>
      </c>
      <c r="D53" s="8">
        <f t="shared" ca="1" si="1"/>
        <v>396</v>
      </c>
      <c r="E53" s="8" t="s">
        <v>113</v>
      </c>
      <c r="F53" s="9">
        <v>41002</v>
      </c>
      <c r="G53" s="8" t="s">
        <v>163</v>
      </c>
      <c r="H53" s="8" t="s">
        <v>17</v>
      </c>
      <c r="I53" s="8" t="s">
        <v>32</v>
      </c>
      <c r="J53" s="8" t="s">
        <v>71</v>
      </c>
      <c r="K53" s="8">
        <v>340</v>
      </c>
      <c r="L53" s="8">
        <v>0</v>
      </c>
      <c r="M53" s="4">
        <f t="shared" ca="1" si="2"/>
        <v>396</v>
      </c>
      <c r="N53" s="8" t="s">
        <v>53</v>
      </c>
    </row>
    <row r="54" spans="1:14" ht="50.1" customHeight="1" x14ac:dyDescent="0.2">
      <c r="A54" s="7" t="s">
        <v>164</v>
      </c>
      <c r="B54" s="8" t="s">
        <v>165</v>
      </c>
      <c r="C54" s="8">
        <v>7965005</v>
      </c>
      <c r="D54" s="8">
        <f t="shared" ca="1" si="1"/>
        <v>495</v>
      </c>
      <c r="E54" s="8" t="s">
        <v>145</v>
      </c>
      <c r="F54" s="9">
        <v>41071</v>
      </c>
      <c r="G54" s="8" t="s">
        <v>16</v>
      </c>
      <c r="H54" s="8" t="s">
        <v>17</v>
      </c>
      <c r="I54" s="8" t="s">
        <v>23</v>
      </c>
      <c r="J54" s="8" t="s">
        <v>28</v>
      </c>
      <c r="L54" s="8">
        <v>710</v>
      </c>
      <c r="M54" s="4">
        <f t="shared" ca="1" si="2"/>
        <v>-215</v>
      </c>
      <c r="N54" s="8" t="s">
        <v>158</v>
      </c>
    </row>
    <row r="55" spans="1:14" ht="50.1" customHeight="1" x14ac:dyDescent="0.2">
      <c r="A55" s="7" t="s">
        <v>166</v>
      </c>
      <c r="B55" s="8" t="s">
        <v>167</v>
      </c>
      <c r="C55" s="8">
        <v>7973232</v>
      </c>
      <c r="D55" s="8">
        <f t="shared" ca="1" si="1"/>
        <v>476</v>
      </c>
      <c r="E55" s="8" t="s">
        <v>145</v>
      </c>
      <c r="F55" s="9">
        <v>41078</v>
      </c>
      <c r="G55" s="8" t="s">
        <v>77</v>
      </c>
      <c r="H55" s="8" t="s">
        <v>114</v>
      </c>
      <c r="I55" s="8" t="s">
        <v>32</v>
      </c>
      <c r="J55" s="8" t="s">
        <v>71</v>
      </c>
      <c r="L55" s="8">
        <v>0</v>
      </c>
      <c r="M55" s="4">
        <f t="shared" ca="1" si="2"/>
        <v>476</v>
      </c>
      <c r="N55" s="8" t="s">
        <v>40</v>
      </c>
    </row>
    <row r="56" spans="1:14" ht="50.1" customHeight="1" x14ac:dyDescent="0.2">
      <c r="A56" s="7" t="s">
        <v>168</v>
      </c>
      <c r="B56" s="8" t="s">
        <v>169</v>
      </c>
      <c r="C56" s="8">
        <v>7973307</v>
      </c>
      <c r="D56" s="8">
        <f t="shared" ca="1" si="1"/>
        <v>242</v>
      </c>
      <c r="E56" s="8" t="s">
        <v>170</v>
      </c>
      <c r="F56" s="9">
        <v>41110</v>
      </c>
      <c r="G56" s="8" t="s">
        <v>77</v>
      </c>
      <c r="H56" s="8" t="s">
        <v>17</v>
      </c>
      <c r="I56" s="8" t="s">
        <v>23</v>
      </c>
      <c r="J56" s="8" t="s">
        <v>71</v>
      </c>
      <c r="L56" s="8">
        <v>0</v>
      </c>
      <c r="M56" s="4">
        <f t="shared" ca="1" si="2"/>
        <v>242</v>
      </c>
      <c r="N56" s="8" t="s">
        <v>155</v>
      </c>
    </row>
    <row r="57" spans="1:14" ht="50.1" customHeight="1" x14ac:dyDescent="0.2">
      <c r="A57" s="7" t="s">
        <v>171</v>
      </c>
      <c r="B57" s="8" t="s">
        <v>172</v>
      </c>
      <c r="C57" s="8">
        <v>7970539</v>
      </c>
      <c r="D57" s="8">
        <f t="shared" ca="1" si="1"/>
        <v>461</v>
      </c>
      <c r="E57" s="8" t="s">
        <v>170</v>
      </c>
      <c r="F57" s="9">
        <v>41110</v>
      </c>
      <c r="G57" s="8" t="s">
        <v>27</v>
      </c>
      <c r="H57" s="8" t="s">
        <v>17</v>
      </c>
      <c r="I57" s="8" t="s">
        <v>18</v>
      </c>
      <c r="J57" s="8" t="s">
        <v>71</v>
      </c>
      <c r="L57" s="8">
        <v>0</v>
      </c>
      <c r="M57" s="4">
        <f t="shared" ca="1" si="2"/>
        <v>461</v>
      </c>
      <c r="N57" s="8" t="s">
        <v>29</v>
      </c>
    </row>
    <row r="58" spans="1:14" ht="50.1" customHeight="1" x14ac:dyDescent="0.2">
      <c r="A58" s="7" t="s">
        <v>173</v>
      </c>
      <c r="B58" s="8" t="s">
        <v>174</v>
      </c>
      <c r="C58" s="8">
        <v>7972414</v>
      </c>
      <c r="D58" s="8">
        <f t="shared" ca="1" si="1"/>
        <v>324</v>
      </c>
      <c r="E58" s="8" t="s">
        <v>170</v>
      </c>
      <c r="F58" s="9">
        <v>41113</v>
      </c>
      <c r="G58" s="8" t="s">
        <v>175</v>
      </c>
      <c r="H58" s="8" t="s">
        <v>17</v>
      </c>
      <c r="I58" s="8" t="s">
        <v>32</v>
      </c>
      <c r="J58" s="8" t="s">
        <v>28</v>
      </c>
      <c r="L58" s="8">
        <v>324</v>
      </c>
      <c r="M58" s="4">
        <f t="shared" ca="1" si="2"/>
        <v>0</v>
      </c>
      <c r="N58" s="8" t="s">
        <v>53</v>
      </c>
    </row>
    <row r="59" spans="1:14" ht="50.1" customHeight="1" x14ac:dyDescent="0.2">
      <c r="A59" s="7" t="s">
        <v>180</v>
      </c>
      <c r="B59" s="8" t="s">
        <v>181</v>
      </c>
      <c r="C59" s="8">
        <v>7989446</v>
      </c>
      <c r="D59" s="8">
        <f t="shared" ca="1" si="1"/>
        <v>385</v>
      </c>
      <c r="E59" s="8" t="s">
        <v>176</v>
      </c>
      <c r="F59" s="9">
        <v>41138</v>
      </c>
      <c r="G59" s="8" t="s">
        <v>175</v>
      </c>
      <c r="H59" s="8" t="s">
        <v>114</v>
      </c>
      <c r="I59" s="8" t="s">
        <v>32</v>
      </c>
      <c r="J59" s="8" t="s">
        <v>28</v>
      </c>
      <c r="L59" s="8">
        <v>920</v>
      </c>
      <c r="M59" s="8">
        <v>580</v>
      </c>
      <c r="N59" s="8" t="s">
        <v>40</v>
      </c>
    </row>
    <row r="60" spans="1:14" ht="50.1" customHeight="1" x14ac:dyDescent="0.2">
      <c r="A60" s="7" t="s">
        <v>182</v>
      </c>
      <c r="B60" s="8" t="s">
        <v>183</v>
      </c>
      <c r="C60" s="8">
        <v>7986998</v>
      </c>
      <c r="D60" s="8">
        <f t="shared" ca="1" si="1"/>
        <v>259</v>
      </c>
      <c r="E60" s="8" t="s">
        <v>176</v>
      </c>
      <c r="F60" s="9">
        <v>41143</v>
      </c>
      <c r="G60" s="8" t="s">
        <v>58</v>
      </c>
      <c r="H60" s="8" t="s">
        <v>114</v>
      </c>
      <c r="I60" s="8" t="s">
        <v>18</v>
      </c>
      <c r="J60" s="8" t="s">
        <v>71</v>
      </c>
      <c r="L60" s="8">
        <v>0</v>
      </c>
      <c r="M60" s="8">
        <v>305</v>
      </c>
      <c r="N60" s="8" t="s">
        <v>150</v>
      </c>
    </row>
    <row r="61" spans="1:14" ht="50.1" customHeight="1" x14ac:dyDescent="0.2">
      <c r="L61" s="8">
        <f>SUM(L2:L60)</f>
        <v>46059</v>
      </c>
    </row>
  </sheetData>
  <printOptions horizontalCentered="1"/>
  <pageMargins left="0" right="0" top="0.98425196850393704" bottom="0.98425196850393704" header="0.51181102362204722" footer="0.51181102362204722"/>
  <pageSetup paperSize="9" scale="35" orientation="landscape" r:id="rId1"/>
  <headerFooter alignWithMargins="0">
    <oddHeader>&amp;C&amp;"Arial,Kalın"&amp;12UYGUN OLMAYAN ÜRÜNLER 
VE 
BU ÜRÜNLERİN DEĞERLENDİRİLDİKLERİ YERLER</oddHeader>
    <oddFooter>&amp;R&amp;"Arial,Kalın"&amp;12Haz.:&amp;"Arial,Normal"&amp;10 &amp;12Özlem SAATÇİ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REDDEDİLEN ÜRÜNLER-10</vt:lpstr>
      <vt:lpstr>'REDDEDİLEN ÜRÜNLER-10'!Print_Area</vt:lpstr>
      <vt:lpstr>'REDDEDİLEN ÜRÜNLER-10'!Veriler</vt:lpstr>
      <vt:lpstr>Veriler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Adalet Oner</dc:creator>
  <cp:lastModifiedBy>Adalet Oner</cp:lastModifiedBy>
  <dcterms:created xsi:type="dcterms:W3CDTF">2012-08-16T20:36:25Z</dcterms:created>
  <dcterms:modified xsi:type="dcterms:W3CDTF">2014-09-30T09:50:40Z</dcterms:modified>
</cp:coreProperties>
</file>